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45" windowWidth="19320" windowHeight="8700" activeTab="0"/>
  </bookViews>
  <sheets>
    <sheet name="Hárok1" sheetId="1" r:id="rId1"/>
    <sheet name="Hárok2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<sst xmlns="http://schemas.openxmlformats.org/spreadsheetml/2006/main" count="53" uniqueCount="46">
  <si>
    <t>VLD</t>
  </si>
  <si>
    <t>18-50</t>
  </si>
  <si>
    <t>50-60</t>
  </si>
  <si>
    <t>60-80</t>
  </si>
  <si>
    <t>80 a viac</t>
  </si>
  <si>
    <t>kapitácia</t>
  </si>
  <si>
    <t>VLD, VLDD, GYN</t>
  </si>
  <si>
    <t>menej ako 1 rok</t>
  </si>
  <si>
    <t>1-6</t>
  </si>
  <si>
    <t>6-14</t>
  </si>
  <si>
    <t>14-19</t>
  </si>
  <si>
    <t>19-28</t>
  </si>
  <si>
    <t>súčasné ceny</t>
  </si>
  <si>
    <t>dodatková kapitácia (max výška)</t>
  </si>
  <si>
    <t>VLDD</t>
  </si>
  <si>
    <t>GYN</t>
  </si>
  <si>
    <t>SPOLU</t>
  </si>
  <si>
    <t>Návrh Dôvery po rokovaní 18.3.2012</t>
  </si>
  <si>
    <t>návrh Zdravita/SLK zo dňa 13.3.2012</t>
  </si>
  <si>
    <t>Upravená kapitácia</t>
  </si>
  <si>
    <t>ŠAS</t>
  </si>
  <si>
    <t>Cena bodu</t>
  </si>
  <si>
    <t>Ambulantný</t>
  </si>
  <si>
    <t>SVLZ</t>
  </si>
  <si>
    <t>súčasná</t>
  </si>
  <si>
    <t>návrh Dôvery po rokovaní 18.3.2012</t>
  </si>
  <si>
    <t>v EUR</t>
  </si>
  <si>
    <t>v SKK</t>
  </si>
  <si>
    <t>Preventívny</t>
  </si>
  <si>
    <t>denzitometria</t>
  </si>
  <si>
    <t>FBLR výkony</t>
  </si>
  <si>
    <t>Prevencia</t>
  </si>
  <si>
    <t>Prístrojové výkony</t>
  </si>
  <si>
    <t>Návštevy (amb výkon)</t>
  </si>
  <si>
    <t>súčasná cena</t>
  </si>
  <si>
    <t>po rokovaní 18.3.2012</t>
  </si>
  <si>
    <t>ostatné výkony</t>
  </si>
  <si>
    <t>ostatné výkony bez zmeny</t>
  </si>
  <si>
    <t xml:space="preserve"> - bez zmeny ceny bodu</t>
  </si>
  <si>
    <t>SVLZ pracoviská:</t>
  </si>
  <si>
    <t>Mechanizmus šetrenia nákladov na lieky tak, ako bol zo strany Dôvery navrhnutý a zaslaný dňa 7.3.2012</t>
  </si>
  <si>
    <t>K prvému vyhodnoteniu by došlo k 1.10.2012.</t>
  </si>
  <si>
    <t>Samozrejme ak medzi tým dôjde k dodatku, resp. zmene, tak sa bude zmluvný vzťah riadiť na základe takéhoto dodatku</t>
  </si>
  <si>
    <t>Dôvera sa zaväzuje, že zmenu zdrojov Poisťovne (t.j. najmä prípadné zvýšenie platby za poistencov štátu, resp. "rozpustenie 50 mil EUR" do zdravotného poistenia) premietne do úpravy cenových podmienok.</t>
  </si>
  <si>
    <t>0,004979 - 0,007635</t>
  </si>
  <si>
    <t>0,15 - 0,23</t>
  </si>
</sst>
</file>

<file path=xl/styles.xml><?xml version="1.0" encoding="utf-8"?>
<styleSheet xmlns="http://schemas.openxmlformats.org/spreadsheetml/2006/main">
  <numFmts count="1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_-* #,##0.00\ _€_-;\-* #,##0.00\ _€_-;_-* &quot;-&quot;??\ _€_-;_-@_-"/>
    <numFmt numFmtId="165" formatCode="0.000"/>
  </numFmts>
  <fonts count="20"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sz val="9"/>
      <name val="Arial"/>
      <family val="2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1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  <xf numFmtId="0" fontId="0" fillId="18" borderId="5" applyNumberFormat="0" applyFont="0" applyAlignment="0" applyProtection="0"/>
    <xf numFmtId="0" fontId="15" fillId="0" borderId="6" applyNumberFormat="0" applyFill="0" applyAlignment="0" applyProtection="0"/>
    <xf numFmtId="0" fontId="1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2" fillId="7" borderId="8" applyNumberFormat="0" applyAlignment="0" applyProtection="0"/>
    <xf numFmtId="0" fontId="14" fillId="19" borderId="8" applyNumberFormat="0" applyAlignment="0" applyProtection="0"/>
    <xf numFmtId="0" fontId="13" fillId="19" borderId="9" applyNumberFormat="0" applyAlignment="0" applyProtection="0"/>
    <xf numFmtId="0" fontId="1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4" borderId="0" xfId="0" applyFont="1" applyFill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right" wrapText="1"/>
    </xf>
    <xf numFmtId="0" fontId="1" fillId="19" borderId="10" xfId="0" applyFont="1" applyFill="1" applyBorder="1" applyAlignment="1">
      <alignment horizontal="left" wrapText="1"/>
    </xf>
    <xf numFmtId="0" fontId="0" fillId="19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right"/>
    </xf>
    <xf numFmtId="0" fontId="0" fillId="2" borderId="10" xfId="0" applyFont="1" applyFill="1" applyBorder="1" applyAlignment="1">
      <alignment horizontal="left"/>
    </xf>
    <xf numFmtId="0" fontId="0" fillId="4" borderId="10" xfId="0" applyFont="1" applyFill="1" applyBorder="1" applyAlignment="1">
      <alignment horizontal="left"/>
    </xf>
    <xf numFmtId="0" fontId="0" fillId="11" borderId="10" xfId="0" applyFont="1" applyFill="1" applyBorder="1" applyAlignment="1">
      <alignment horizontal="right" wrapText="1"/>
    </xf>
    <xf numFmtId="0" fontId="1" fillId="0" borderId="10" xfId="0" applyFont="1" applyBorder="1" applyAlignment="1">
      <alignment horizontal="center" wrapText="1"/>
    </xf>
    <xf numFmtId="0" fontId="0" fillId="11" borderId="10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0" fillId="24" borderId="0" xfId="0" applyFill="1" applyAlignment="1">
      <alignment/>
    </xf>
    <xf numFmtId="0" fontId="0" fillId="24" borderId="10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0" xfId="0" applyFill="1" applyBorder="1" applyAlignment="1">
      <alignment wrapText="1"/>
    </xf>
    <xf numFmtId="2" fontId="0" fillId="2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24" borderId="10" xfId="0" applyFill="1" applyBorder="1" applyAlignment="1">
      <alignment wrapText="1"/>
    </xf>
    <xf numFmtId="43" fontId="0" fillId="24" borderId="10" xfId="33" applyNumberFormat="1" applyFont="1" applyFill="1" applyBorder="1" applyAlignment="1">
      <alignment/>
    </xf>
    <xf numFmtId="0" fontId="0" fillId="24" borderId="10" xfId="0" applyFill="1" applyBorder="1" applyAlignment="1">
      <alignment/>
    </xf>
    <xf numFmtId="0" fontId="4" fillId="11" borderId="10" xfId="44" applyFont="1" applyFill="1" applyBorder="1" applyAlignment="1">
      <alignment horizontal="right" wrapText="1"/>
      <protection/>
    </xf>
    <xf numFmtId="0" fontId="0" fillId="11" borderId="10" xfId="0" applyFont="1" applyFill="1" applyBorder="1" applyAlignment="1">
      <alignment horizontal="right"/>
    </xf>
    <xf numFmtId="0" fontId="3" fillId="0" borderId="10" xfId="44" applyFont="1" applyBorder="1" applyAlignment="1">
      <alignment horizontal="center" vertical="center" wrapText="1"/>
      <protection/>
    </xf>
    <xf numFmtId="165" fontId="0" fillId="0" borderId="10" xfId="0" applyNumberFormat="1" applyBorder="1" applyAlignment="1">
      <alignment/>
    </xf>
    <xf numFmtId="0" fontId="0" fillId="11" borderId="10" xfId="0" applyFill="1" applyBorder="1" applyAlignment="1">
      <alignment wrapText="1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3" fillId="11" borderId="10" xfId="44" applyFont="1" applyFill="1" applyBorder="1" applyAlignment="1">
      <alignment horizontal="center" vertical="center" wrapText="1"/>
      <protection/>
    </xf>
    <xf numFmtId="0" fontId="0" fillId="11" borderId="10" xfId="0" applyFill="1" applyBorder="1" applyAlignment="1">
      <alignment/>
    </xf>
    <xf numFmtId="165" fontId="0" fillId="0" borderId="10" xfId="0" applyNumberFormat="1" applyBorder="1" applyAlignment="1">
      <alignment wrapText="1"/>
    </xf>
    <xf numFmtId="0" fontId="0" fillId="11" borderId="0" xfId="0" applyFont="1" applyFill="1" applyAlignment="1">
      <alignment horizontal="center" wrapText="1"/>
    </xf>
    <xf numFmtId="0" fontId="0" fillId="2" borderId="0" xfId="0" applyFill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11" borderId="10" xfId="0" applyFill="1" applyBorder="1" applyAlignment="1">
      <alignment horizontal="center" wrapText="1"/>
    </xf>
  </cellXfs>
  <cellStyles count="48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normálne 11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Zlá" xfId="55"/>
    <cellStyle name="Zvýraznenie1" xfId="56"/>
    <cellStyle name="Zvýraznenie2" xfId="57"/>
    <cellStyle name="Zvýraznenie3" xfId="58"/>
    <cellStyle name="Zvýraznenie4" xfId="59"/>
    <cellStyle name="Zvýraznenie5" xfId="60"/>
    <cellStyle name="Zvýraznenie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zoomScalePageLayoutView="0" workbookViewId="0" topLeftCell="A1">
      <selection activeCell="D32" sqref="D32"/>
    </sheetView>
  </sheetViews>
  <sheetFormatPr defaultColWidth="9.140625" defaultRowHeight="15"/>
  <cols>
    <col min="1" max="1" width="21.28125" style="0" customWidth="1"/>
    <col min="2" max="2" width="16.8515625" style="0" customWidth="1"/>
    <col min="3" max="3" width="16.00390625" style="0" customWidth="1"/>
    <col min="4" max="4" width="11.00390625" style="0" customWidth="1"/>
    <col min="5" max="5" width="15.421875" style="0" customWidth="1"/>
    <col min="6" max="6" width="15.28125" style="0" customWidth="1"/>
    <col min="7" max="7" width="13.7109375" style="0" customWidth="1"/>
    <col min="8" max="8" width="11.8515625" style="0" customWidth="1"/>
  </cols>
  <sheetData>
    <row r="1" spans="1:4" ht="15">
      <c r="A1" s="3" t="s">
        <v>6</v>
      </c>
      <c r="B1" s="7"/>
      <c r="C1" s="7"/>
      <c r="D1" s="7"/>
    </row>
    <row r="2" spans="1:8" ht="45" customHeight="1">
      <c r="A2" s="7"/>
      <c r="B2" s="41" t="s">
        <v>12</v>
      </c>
      <c r="C2" s="41"/>
      <c r="D2" s="41"/>
      <c r="E2" s="20"/>
      <c r="F2" s="42" t="s">
        <v>17</v>
      </c>
      <c r="G2" s="42"/>
      <c r="H2" s="42"/>
    </row>
    <row r="3" spans="1:8" s="2" customFormat="1" ht="46.5" customHeight="1">
      <c r="A3" s="15" t="s">
        <v>5</v>
      </c>
      <c r="B3" s="16" t="s">
        <v>5</v>
      </c>
      <c r="C3" s="16" t="s">
        <v>13</v>
      </c>
      <c r="D3" s="16" t="s">
        <v>16</v>
      </c>
      <c r="E3" s="21" t="s">
        <v>18</v>
      </c>
      <c r="F3" s="22" t="s">
        <v>19</v>
      </c>
      <c r="G3" s="17" t="s">
        <v>13</v>
      </c>
      <c r="H3" s="17" t="s">
        <v>16</v>
      </c>
    </row>
    <row r="4" spans="1:8" s="1" customFormat="1" ht="15" customHeight="1">
      <c r="A4" s="9" t="s">
        <v>14</v>
      </c>
      <c r="B4" s="14"/>
      <c r="C4" s="8"/>
      <c r="D4" s="8"/>
      <c r="E4" s="26"/>
      <c r="F4" s="23"/>
      <c r="G4" s="8"/>
      <c r="H4" s="5"/>
    </row>
    <row r="5" spans="1:8" ht="15">
      <c r="A5" s="10" t="s">
        <v>7</v>
      </c>
      <c r="B5" s="29">
        <v>4.81</v>
      </c>
      <c r="C5" s="11">
        <v>0.331939</v>
      </c>
      <c r="D5" s="11">
        <f>B5+C5</f>
        <v>5.141939</v>
      </c>
      <c r="E5" s="27">
        <v>5.5</v>
      </c>
      <c r="F5" s="24">
        <v>5.2299999999999995</v>
      </c>
      <c r="G5" s="11">
        <v>0.331939</v>
      </c>
      <c r="H5" s="6">
        <f>F5+G5</f>
        <v>5.561939</v>
      </c>
    </row>
    <row r="6" spans="1:8" ht="15">
      <c r="A6" s="10" t="s">
        <v>8</v>
      </c>
      <c r="B6" s="29">
        <v>3.15</v>
      </c>
      <c r="C6" s="11">
        <v>0.331939</v>
      </c>
      <c r="D6" s="11">
        <f>B6+C6</f>
        <v>3.4819389999999997</v>
      </c>
      <c r="E6" s="27">
        <v>3.73</v>
      </c>
      <c r="F6" s="24">
        <v>3.5100000000000002</v>
      </c>
      <c r="G6" s="11">
        <v>0.331939</v>
      </c>
      <c r="H6" s="6">
        <f aca="true" t="shared" si="0" ref="H6:H16">F6+G6</f>
        <v>3.841939</v>
      </c>
    </row>
    <row r="7" spans="1:8" ht="15">
      <c r="A7" s="10" t="s">
        <v>9</v>
      </c>
      <c r="B7" s="29">
        <v>2.39</v>
      </c>
      <c r="C7" s="11">
        <v>0.331939</v>
      </c>
      <c r="D7" s="11">
        <f>B7+C7</f>
        <v>2.721939</v>
      </c>
      <c r="E7" s="27">
        <v>2.91</v>
      </c>
      <c r="F7" s="24">
        <v>2.6</v>
      </c>
      <c r="G7" s="11">
        <v>0.331939</v>
      </c>
      <c r="H7" s="6">
        <f t="shared" si="0"/>
        <v>2.931939</v>
      </c>
    </row>
    <row r="8" spans="1:8" ht="15">
      <c r="A8" s="10" t="s">
        <v>10</v>
      </c>
      <c r="B8" s="29">
        <v>1.66</v>
      </c>
      <c r="C8" s="11">
        <v>0.331939</v>
      </c>
      <c r="D8" s="11">
        <f>B8+C8</f>
        <v>1.991939</v>
      </c>
      <c r="E8" s="27">
        <v>2.13</v>
      </c>
      <c r="F8" s="24">
        <v>1.8399999999999999</v>
      </c>
      <c r="G8" s="11">
        <v>0.331939</v>
      </c>
      <c r="H8" s="6">
        <f t="shared" si="0"/>
        <v>2.171939</v>
      </c>
    </row>
    <row r="9" spans="1:8" ht="15">
      <c r="A9" s="10" t="s">
        <v>11</v>
      </c>
      <c r="B9" s="29">
        <v>1.56</v>
      </c>
      <c r="C9" s="11">
        <v>0.331939</v>
      </c>
      <c r="D9" s="11">
        <f>B9+C9</f>
        <v>1.891939</v>
      </c>
      <c r="E9" s="27">
        <v>2.02</v>
      </c>
      <c r="F9" s="24">
        <v>1.75</v>
      </c>
      <c r="G9" s="11">
        <v>0.331939</v>
      </c>
      <c r="H9" s="6">
        <f t="shared" si="0"/>
        <v>2.081939</v>
      </c>
    </row>
    <row r="10" spans="1:8" ht="15">
      <c r="A10" s="18" t="s">
        <v>0</v>
      </c>
      <c r="B10" s="30"/>
      <c r="C10" s="11"/>
      <c r="D10" s="11"/>
      <c r="E10" s="28"/>
      <c r="F10" s="25"/>
      <c r="G10" s="11"/>
      <c r="H10" s="6"/>
    </row>
    <row r="11" spans="1:8" ht="15">
      <c r="A11" s="12" t="s">
        <v>1</v>
      </c>
      <c r="B11" s="29">
        <v>1.56</v>
      </c>
      <c r="C11" s="11">
        <v>0.265551</v>
      </c>
      <c r="D11" s="11">
        <f>B11+C11</f>
        <v>1.825551</v>
      </c>
      <c r="E11" s="27">
        <v>2.02</v>
      </c>
      <c r="F11" s="24">
        <v>1.75</v>
      </c>
      <c r="G11" s="11">
        <v>0.265551</v>
      </c>
      <c r="H11" s="6">
        <f t="shared" si="0"/>
        <v>2.015551</v>
      </c>
    </row>
    <row r="12" spans="1:8" ht="15">
      <c r="A12" s="12" t="s">
        <v>2</v>
      </c>
      <c r="B12" s="29">
        <v>1.56</v>
      </c>
      <c r="C12" s="11">
        <v>0.265551</v>
      </c>
      <c r="D12" s="11">
        <f>B12+C12</f>
        <v>1.825551</v>
      </c>
      <c r="E12" s="27">
        <v>2.02</v>
      </c>
      <c r="F12" s="24">
        <v>1.75</v>
      </c>
      <c r="G12" s="11">
        <v>0.265551</v>
      </c>
      <c r="H12" s="6">
        <f t="shared" si="0"/>
        <v>2.015551</v>
      </c>
    </row>
    <row r="13" spans="1:8" ht="15">
      <c r="A13" s="12" t="s">
        <v>3</v>
      </c>
      <c r="B13" s="30">
        <v>1.83</v>
      </c>
      <c r="C13" s="11">
        <v>0.265551</v>
      </c>
      <c r="D13" s="11">
        <f>B13+C13</f>
        <v>2.095551</v>
      </c>
      <c r="E13" s="27">
        <v>2.24</v>
      </c>
      <c r="F13" s="24">
        <v>2</v>
      </c>
      <c r="G13" s="11">
        <v>0.265551</v>
      </c>
      <c r="H13" s="6">
        <f t="shared" si="0"/>
        <v>2.265551</v>
      </c>
    </row>
    <row r="14" spans="1:8" ht="15">
      <c r="A14" s="12" t="s">
        <v>4</v>
      </c>
      <c r="B14" s="30">
        <v>2.16</v>
      </c>
      <c r="C14" s="11">
        <v>0.265551</v>
      </c>
      <c r="D14" s="11">
        <f>B14+C14</f>
        <v>2.425551</v>
      </c>
      <c r="E14" s="27">
        <v>2.59</v>
      </c>
      <c r="F14" s="24">
        <v>2.33</v>
      </c>
      <c r="G14" s="11">
        <v>0.265551</v>
      </c>
      <c r="H14" s="6">
        <f t="shared" si="0"/>
        <v>2.595551</v>
      </c>
    </row>
    <row r="15" spans="1:8" ht="15">
      <c r="A15" s="19" t="s">
        <v>15</v>
      </c>
      <c r="B15" s="30"/>
      <c r="C15" s="11"/>
      <c r="D15" s="11"/>
      <c r="E15" s="28"/>
      <c r="F15" s="25"/>
      <c r="G15" s="11"/>
      <c r="H15" s="6"/>
    </row>
    <row r="16" spans="1:8" ht="15">
      <c r="A16" s="13" t="s">
        <v>5</v>
      </c>
      <c r="B16" s="30">
        <v>1.01</v>
      </c>
      <c r="C16" s="11">
        <v>0.132776</v>
      </c>
      <c r="D16" s="11">
        <f>B16+C16</f>
        <v>1.142776</v>
      </c>
      <c r="E16" s="28">
        <v>1.22277</v>
      </c>
      <c r="F16" s="25">
        <v>1.09</v>
      </c>
      <c r="G16" s="11">
        <v>0.132776</v>
      </c>
      <c r="H16" s="6">
        <f t="shared" si="0"/>
        <v>1.222776</v>
      </c>
    </row>
    <row r="17" spans="1:8" s="37" customFormat="1" ht="15">
      <c r="A17" s="34"/>
      <c r="B17" s="35"/>
      <c r="C17" s="35"/>
      <c r="D17" s="35"/>
      <c r="E17" s="36"/>
      <c r="F17" s="36"/>
      <c r="G17" s="35"/>
      <c r="H17" s="36"/>
    </row>
    <row r="18" spans="1:6" ht="45">
      <c r="A18" s="6" t="s">
        <v>36</v>
      </c>
      <c r="B18" s="39" t="s">
        <v>34</v>
      </c>
      <c r="C18" s="6"/>
      <c r="D18" s="6"/>
      <c r="E18" s="21" t="s">
        <v>18</v>
      </c>
      <c r="F18" s="23" t="s">
        <v>35</v>
      </c>
    </row>
    <row r="19" spans="1:6" ht="15">
      <c r="A19" s="6" t="s">
        <v>31</v>
      </c>
      <c r="B19" s="38">
        <v>0.028215</v>
      </c>
      <c r="C19" s="6"/>
      <c r="D19" s="6"/>
      <c r="E19" s="28">
        <v>0.04</v>
      </c>
      <c r="F19" s="25">
        <v>0.0302</v>
      </c>
    </row>
    <row r="20" spans="1:6" ht="15">
      <c r="A20" s="6" t="s">
        <v>32</v>
      </c>
      <c r="B20" s="38">
        <v>0.007635</v>
      </c>
      <c r="C20" s="6"/>
      <c r="D20" s="6"/>
      <c r="E20" s="28">
        <v>0.0082984</v>
      </c>
      <c r="F20" s="25">
        <v>0.0078</v>
      </c>
    </row>
    <row r="21" spans="1:6" ht="15">
      <c r="A21" s="6" t="s">
        <v>33</v>
      </c>
      <c r="B21" s="38">
        <v>0.018257</v>
      </c>
      <c r="C21" s="6"/>
      <c r="D21" s="6"/>
      <c r="E21" s="28">
        <v>0.0195844</v>
      </c>
      <c r="F21" s="25">
        <v>0.019252</v>
      </c>
    </row>
    <row r="22" ht="15">
      <c r="A22" s="36" t="s">
        <v>37</v>
      </c>
    </row>
    <row r="24" ht="15">
      <c r="A24" s="3" t="s">
        <v>20</v>
      </c>
    </row>
    <row r="25" spans="1:5" ht="31.5" customHeight="1">
      <c r="A25" s="6"/>
      <c r="B25" s="44" t="s">
        <v>24</v>
      </c>
      <c r="C25" s="44"/>
      <c r="D25" s="43" t="s">
        <v>25</v>
      </c>
      <c r="E25" s="43"/>
    </row>
    <row r="26" spans="1:5" s="1" customFormat="1" ht="15">
      <c r="A26" s="4" t="s">
        <v>21</v>
      </c>
      <c r="B26" s="33" t="s">
        <v>26</v>
      </c>
      <c r="C26" s="33" t="s">
        <v>27</v>
      </c>
      <c r="D26" s="23" t="s">
        <v>26</v>
      </c>
      <c r="E26" s="23" t="s">
        <v>27</v>
      </c>
    </row>
    <row r="27" spans="1:5" ht="15">
      <c r="A27" s="6" t="s">
        <v>22</v>
      </c>
      <c r="B27" s="31">
        <v>0.018257</v>
      </c>
      <c r="C27" s="32">
        <f>B27*30.126</f>
        <v>0.550010382</v>
      </c>
      <c r="D27" s="6">
        <v>0.019252</v>
      </c>
      <c r="E27" s="32">
        <f>D27*30.126</f>
        <v>0.579985752</v>
      </c>
    </row>
    <row r="28" spans="1:5" ht="15">
      <c r="A28" s="6" t="s">
        <v>23</v>
      </c>
      <c r="B28" s="31">
        <v>0.007635</v>
      </c>
      <c r="C28" s="32">
        <f>B28*30.126</f>
        <v>0.23001201000000002</v>
      </c>
      <c r="D28" s="6">
        <v>0.0078</v>
      </c>
      <c r="E28" s="32">
        <f>D28*30.126</f>
        <v>0.2349828</v>
      </c>
    </row>
    <row r="29" spans="1:5" ht="15">
      <c r="A29" s="6" t="s">
        <v>28</v>
      </c>
      <c r="B29" s="31">
        <v>0.028215</v>
      </c>
      <c r="C29" s="32">
        <f>B29*30.126</f>
        <v>0.85000509</v>
      </c>
      <c r="D29" s="6">
        <v>0.0302</v>
      </c>
      <c r="E29" s="32">
        <f>D29*30.126</f>
        <v>0.9098052000000001</v>
      </c>
    </row>
    <row r="30" spans="1:5" ht="15">
      <c r="A30" s="6" t="s">
        <v>30</v>
      </c>
      <c r="B30" s="31">
        <v>0.010725</v>
      </c>
      <c r="C30" s="32">
        <f>B30*30.126</f>
        <v>0.32310135</v>
      </c>
      <c r="D30" s="6">
        <v>0.01131</v>
      </c>
      <c r="E30" s="32">
        <f>D30*30.126</f>
        <v>0.34072506</v>
      </c>
    </row>
    <row r="31" spans="1:5" s="1" customFormat="1" ht="30">
      <c r="A31" s="5" t="s">
        <v>29</v>
      </c>
      <c r="B31" s="5" t="s">
        <v>44</v>
      </c>
      <c r="C31" s="40" t="s">
        <v>45</v>
      </c>
      <c r="D31" s="5">
        <v>0.0055</v>
      </c>
      <c r="E31" s="40">
        <f>D31*30.126</f>
        <v>0.165693</v>
      </c>
    </row>
    <row r="33" spans="1:2" ht="15">
      <c r="A33" s="3" t="s">
        <v>39</v>
      </c>
      <c r="B33" t="s">
        <v>38</v>
      </c>
    </row>
    <row r="36" ht="15">
      <c r="A36" t="s">
        <v>40</v>
      </c>
    </row>
    <row r="37" ht="15">
      <c r="A37" t="s">
        <v>41</v>
      </c>
    </row>
    <row r="38" ht="15">
      <c r="A38" t="s">
        <v>42</v>
      </c>
    </row>
    <row r="40" ht="15">
      <c r="A40" t="s">
        <v>43</v>
      </c>
    </row>
  </sheetData>
  <sheetProtection/>
  <mergeCells count="4">
    <mergeCell ref="B2:D2"/>
    <mergeCell ref="F2:H2"/>
    <mergeCell ref="D25:E25"/>
    <mergeCell ref="B25:C2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mkultan</dc:creator>
  <cp:keywords/>
  <dc:description/>
  <cp:lastModifiedBy>Hanova</cp:lastModifiedBy>
  <dcterms:created xsi:type="dcterms:W3CDTF">2012-03-19T05:45:30Z</dcterms:created>
  <dcterms:modified xsi:type="dcterms:W3CDTF">2012-03-26T13:38:08Z</dcterms:modified>
  <cp:category/>
  <cp:version/>
  <cp:contentType/>
  <cp:contentStatus/>
</cp:coreProperties>
</file>